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802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<sst xmlns="http://schemas.openxmlformats.org/spreadsheetml/2006/main" count="36" uniqueCount="36">
  <si>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© 1999 Diana Robins, Deborah Fein, &amp; Marianne Barton</t>
  </si>
  <si>
    <t>M-CHAT შეფასების სისტემა</t>
  </si>
  <si>
    <t>აირჩიეთპასუხი "კი" ან "არა" . შედეგებისათვის მიმართეთ C სვეტს.</t>
  </si>
  <si>
    <t>კითხვა</t>
  </si>
  <si>
    <t>პასუხი</t>
  </si>
  <si>
    <t>შეფასება</t>
  </si>
  <si>
    <r>
      <t>1. სიამოვნებს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მუხლზე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ქანაობა ან რწევა</t>
    </r>
    <r>
      <rPr>
        <sz val="11"/>
        <rFont val="AcadNusx"/>
        <family val="0"/>
      </rPr>
      <t>?</t>
    </r>
  </si>
  <si>
    <r>
      <t>2. გამოხატავს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ინტერესს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სხვა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ბავშვების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მიმართ</t>
    </r>
    <r>
      <rPr>
        <sz val="11"/>
        <rFont val="AcadNusx"/>
        <family val="0"/>
      </rPr>
      <t>?</t>
    </r>
  </si>
  <si>
    <r>
      <t>4. სიამოვნებს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თამაში</t>
    </r>
    <r>
      <rPr>
        <sz val="11"/>
        <rFont val="AcadNusx"/>
        <family val="0"/>
      </rPr>
      <t xml:space="preserve"> “</t>
    </r>
    <r>
      <rPr>
        <sz val="11"/>
        <rFont val="Sylfaen"/>
        <family val="1"/>
      </rPr>
      <t>ჭიტა</t>
    </r>
    <r>
      <rPr>
        <sz val="11"/>
        <rFont val="AcadNusx"/>
        <family val="0"/>
      </rPr>
      <t>”/</t>
    </r>
    <r>
      <rPr>
        <sz val="11"/>
        <rFont val="Sylfaen"/>
        <family val="1"/>
      </rPr>
      <t>დამალობანა</t>
    </r>
    <r>
      <rPr>
        <sz val="11"/>
        <rFont val="AcadNusx"/>
        <family val="0"/>
      </rPr>
      <t xml:space="preserve">? </t>
    </r>
  </si>
  <si>
    <r>
      <t>5. შეუძლია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წარმოდგენა/წარმოსახვა</t>
    </r>
    <r>
      <rPr>
        <sz val="11"/>
        <rFont val="AcadNusx"/>
        <family val="0"/>
      </rPr>
      <t xml:space="preserve">, </t>
    </r>
    <r>
      <rPr>
        <sz val="11"/>
        <rFont val="Sylfaen"/>
        <family val="1"/>
      </rPr>
      <t>მაგ</t>
    </r>
    <r>
      <rPr>
        <sz val="11"/>
        <rFont val="AcadNusx"/>
        <family val="0"/>
      </rPr>
      <t xml:space="preserve">.: </t>
    </r>
    <r>
      <rPr>
        <sz val="11"/>
        <rFont val="Sylfaen"/>
        <family val="1"/>
      </rPr>
      <t>ვითომ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ტელეფონზე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ლაპარაკობს</t>
    </r>
    <r>
      <rPr>
        <sz val="11"/>
        <rFont val="AcadNusx"/>
        <family val="0"/>
      </rPr>
      <t xml:space="preserve">, </t>
    </r>
    <r>
      <rPr>
        <sz val="11"/>
        <rFont val="Sylfaen"/>
        <family val="1"/>
      </rPr>
      <t>თოჯინას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უვლის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ან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ვითომ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სხვა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რამეს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აკეთებს?</t>
    </r>
  </si>
  <si>
    <r>
      <t>6. იყენებს თქვენი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საჩვენებელ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თითს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რაიმეზე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მისანიშნებლად</t>
    </r>
    <r>
      <rPr>
        <sz val="11"/>
        <rFont val="AcadNusx"/>
        <family val="0"/>
      </rPr>
      <t xml:space="preserve">, </t>
    </r>
    <r>
      <rPr>
        <sz val="11"/>
        <rFont val="Sylfaen"/>
        <family val="1"/>
      </rPr>
      <t>რაიმეს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მოსათხოვნად</t>
    </r>
    <r>
      <rPr>
        <sz val="11"/>
        <rFont val="AcadNusx"/>
        <family val="0"/>
      </rPr>
      <t>?</t>
    </r>
  </si>
  <si>
    <r>
      <t>7. იყენებს თქვენი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საჩვენებელ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თითს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რაიმეზე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მისანიშნებლად</t>
    </r>
    <r>
      <rPr>
        <sz val="11"/>
        <rFont val="AcadNusx"/>
        <family val="0"/>
      </rPr>
      <t xml:space="preserve">, </t>
    </r>
    <r>
      <rPr>
        <sz val="11"/>
        <rFont val="Sylfaen"/>
        <family val="1"/>
      </rPr>
      <t>რაიმე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საგნის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მიმართ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ინტერესის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გამოსახატავად</t>
    </r>
    <r>
      <rPr>
        <sz val="11"/>
        <rFont val="AcadNusx"/>
        <family val="0"/>
      </rPr>
      <t>?</t>
    </r>
  </si>
  <si>
    <r>
      <t>9. მოაქვს თქვენ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>ბავშვს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>თქვენთვის</t>
    </r>
    <r>
      <rPr>
        <sz val="11"/>
        <color indexed="8"/>
        <rFont val="AcadNusx"/>
        <family val="0"/>
      </rPr>
      <t xml:space="preserve"> (</t>
    </r>
    <r>
      <rPr>
        <sz val="11"/>
        <color indexed="8"/>
        <rFont val="Sylfaen"/>
        <family val="1"/>
      </rPr>
      <t>მშობლისთვის</t>
    </r>
    <r>
      <rPr>
        <sz val="11"/>
        <color indexed="8"/>
        <rFont val="AcadNusx"/>
        <family val="0"/>
      </rPr>
      <t xml:space="preserve">) </t>
    </r>
    <r>
      <rPr>
        <sz val="11"/>
        <color indexed="8"/>
        <rFont val="Sylfaen"/>
        <family val="1"/>
      </rPr>
      <t>საჩვენებლად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>რაიმე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>საგანი</t>
    </r>
    <r>
      <rPr>
        <sz val="11"/>
        <color indexed="8"/>
        <rFont val="AcadNusx"/>
        <family val="0"/>
      </rPr>
      <t>?</t>
    </r>
  </si>
  <si>
    <r>
      <t>10. გიყურებთ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თქვენი 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თვალებში ერთ</t>
    </r>
    <r>
      <rPr>
        <sz val="11"/>
        <rFont val="AcadNusx"/>
        <family val="0"/>
      </rPr>
      <t>-</t>
    </r>
    <r>
      <rPr>
        <sz val="11"/>
        <rFont val="Sylfaen"/>
        <family val="1"/>
      </rPr>
      <t>ორ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წამზე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მეტ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ხანს</t>
    </r>
    <r>
      <rPr>
        <sz val="11"/>
        <rFont val="AcadNusx"/>
        <family val="0"/>
      </rPr>
      <t xml:space="preserve">? </t>
    </r>
  </si>
  <si>
    <r>
      <t>11. ოდესმე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გამოუხატავს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გადაჭარბებული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რეაქცია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ხმაურის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მიმართ</t>
    </r>
    <r>
      <rPr>
        <sz val="11"/>
        <rFont val="AcadNusx"/>
        <family val="0"/>
      </rPr>
      <t xml:space="preserve"> (</t>
    </r>
    <r>
      <rPr>
        <sz val="11"/>
        <rFont val="Sylfaen"/>
        <family val="1"/>
      </rPr>
      <t>მაგ.: თითებით ყურების დაცობა)?</t>
    </r>
  </si>
  <si>
    <r>
      <t>12. გიღიმით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სახის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დანახვისას ან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ღიმილის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საპასუხოდ</t>
    </r>
    <r>
      <rPr>
        <sz val="11"/>
        <rFont val="AcadNusx"/>
        <family val="0"/>
      </rPr>
      <t>?</t>
    </r>
  </si>
  <si>
    <r>
      <t>13. გბაძავთ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</t>
    </r>
    <r>
      <rPr>
        <sz val="11"/>
        <rFont val="AcadNusx"/>
        <family val="0"/>
      </rPr>
      <t xml:space="preserve">? </t>
    </r>
    <r>
      <rPr>
        <sz val="11"/>
        <rFont val="Sylfaen"/>
        <family val="1"/>
      </rPr>
      <t>(მაგ</t>
    </r>
    <r>
      <rPr>
        <sz val="11"/>
        <rFont val="AcadNusx"/>
        <family val="0"/>
      </rPr>
      <t xml:space="preserve">. </t>
    </r>
    <r>
      <rPr>
        <sz val="11"/>
        <rFont val="Sylfaen"/>
        <family val="1"/>
      </rPr>
      <t>თუ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ემანჭებით</t>
    </r>
    <r>
      <rPr>
        <sz val="11"/>
        <rFont val="AcadNusx"/>
        <family val="0"/>
      </rPr>
      <t xml:space="preserve"> - </t>
    </r>
    <r>
      <rPr>
        <sz val="11"/>
        <rFont val="Sylfaen"/>
        <family val="1"/>
      </rPr>
      <t>იმეორებს 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სახის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გამომეტყველებას)</t>
    </r>
  </si>
  <si>
    <r>
      <t>14. რეაგირებს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თქვენი 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თავის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სახელზე</t>
    </r>
    <r>
      <rPr>
        <sz val="11"/>
        <rFont val="AcadNusx"/>
        <family val="0"/>
      </rPr>
      <t xml:space="preserve">, </t>
    </r>
    <r>
      <rPr>
        <sz val="11"/>
        <rFont val="Sylfaen"/>
        <family val="1"/>
      </rPr>
      <t>როდესაც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ეძახით მას</t>
    </r>
    <r>
      <rPr>
        <sz val="11"/>
        <rFont val="AcadNusx"/>
        <family val="0"/>
      </rPr>
      <t>?</t>
    </r>
  </si>
  <si>
    <r>
      <t>15. თუ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მიანიშნებთ</t>
    </r>
    <r>
      <rPr>
        <sz val="11"/>
        <rFont val="AcadNusx"/>
        <family val="0"/>
      </rPr>
      <t xml:space="preserve">  </t>
    </r>
    <r>
      <rPr>
        <sz val="11"/>
        <rFont val="Sylfaen"/>
        <family val="1"/>
      </rPr>
      <t>ბავშვს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საგანზე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ოთახის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 xml:space="preserve">გასწვრივ/მეორე მხარეს, 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შეხედავს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ბავშვი მას</t>
    </r>
    <r>
      <rPr>
        <sz val="11"/>
        <rFont val="AcadNusx"/>
        <family val="0"/>
      </rPr>
      <t>?</t>
    </r>
  </si>
  <si>
    <t>16. დადის თქვენი ბავშვი?</t>
  </si>
  <si>
    <r>
      <t>17. უყურებს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იმ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საგნებს</t>
    </r>
    <r>
      <rPr>
        <sz val="11"/>
        <rFont val="AcadNusx"/>
        <family val="0"/>
      </rPr>
      <t xml:space="preserve">, </t>
    </r>
    <r>
      <rPr>
        <sz val="11"/>
        <rFont val="Sylfaen"/>
        <family val="1"/>
      </rPr>
      <t>რომლებსაც</t>
    </r>
    <r>
      <rPr>
        <sz val="11"/>
        <rFont val="AcadNusx"/>
        <family val="0"/>
      </rPr>
      <t xml:space="preserve">  </t>
    </r>
    <r>
      <rPr>
        <sz val="11"/>
        <rFont val="Sylfaen"/>
        <family val="1"/>
      </rPr>
      <t>თქვენ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უყურებთ</t>
    </r>
    <r>
      <rPr>
        <sz val="11"/>
        <rFont val="AcadNusx"/>
        <family val="0"/>
      </rPr>
      <t>?</t>
    </r>
  </si>
  <si>
    <r>
      <t>19. ცდილობს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მიიქციოს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ყურადღება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საკუთარ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აქტივობაზე</t>
    </r>
    <r>
      <rPr>
        <sz val="11"/>
        <rFont val="AcadNusx"/>
        <family val="0"/>
      </rPr>
      <t>?</t>
    </r>
  </si>
  <si>
    <r>
      <t>20. ხომ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არ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გაგჩენიათ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ეჭვი</t>
    </r>
    <r>
      <rPr>
        <sz val="11"/>
        <rFont val="AcadNusx"/>
        <family val="0"/>
      </rPr>
      <t xml:space="preserve">, </t>
    </r>
    <r>
      <rPr>
        <sz val="11"/>
        <rFont val="Sylfaen"/>
        <family val="1"/>
      </rPr>
      <t>რომ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თქვენი 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ყრუა</t>
    </r>
    <r>
      <rPr>
        <sz val="11"/>
        <rFont val="AcadNusx"/>
        <family val="0"/>
      </rPr>
      <t xml:space="preserve">? </t>
    </r>
  </si>
  <si>
    <r>
      <t xml:space="preserve">21. ესმის 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 ბავშვს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სხვისი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საუბარის მნიშვნელობა</t>
    </r>
    <r>
      <rPr>
        <sz val="11"/>
        <rFont val="AcadNusx"/>
        <family val="0"/>
      </rPr>
      <t>?</t>
    </r>
  </si>
  <si>
    <r>
      <t>23. შემოგხედავთ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სახეზე თქვენი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რეაქციის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შესაფასებლად</t>
    </r>
    <r>
      <rPr>
        <sz val="11"/>
        <rFont val="AcadNusx"/>
        <family val="0"/>
      </rPr>
      <t xml:space="preserve">, </t>
    </r>
    <r>
      <rPr>
        <sz val="11"/>
        <rFont val="Sylfaen"/>
        <family val="1"/>
      </rPr>
      <t>როდესაც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წააწყდება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რაიმეს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მისთვის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უჩვეულოს</t>
    </r>
    <r>
      <rPr>
        <sz val="11"/>
        <rFont val="AcadNusx"/>
        <family val="0"/>
      </rPr>
      <t>/</t>
    </r>
    <r>
      <rPr>
        <sz val="11"/>
        <rFont val="Sylfaen"/>
        <family val="1"/>
      </rPr>
      <t>უცნობს</t>
    </r>
    <r>
      <rPr>
        <sz val="11"/>
        <rFont val="AcadNusx"/>
        <family val="0"/>
      </rPr>
      <t>?</t>
    </r>
  </si>
  <si>
    <t>სულ:</t>
  </si>
  <si>
    <t>ქმედება:</t>
  </si>
  <si>
    <t>შენიშვნა. როდესაც ბავშვი ჩააგდებს ბევრ კითხვას (მაგ.: 7 ან მეტი) და ტესტის შედეგები ვალიდურად ითვლება</t>
  </si>
  <si>
    <t>შენიშვნა: ახალი შემთხვევის დაწყებისთვის, მონიშნეთ B9-31 და  გაასუფთავეთ</t>
  </si>
  <si>
    <t xml:space="preserve">ინსტრუქცია: შეიყვანეთ M-CHAT შედეგი B სვეტში თითოეულ უჯრის მარჯვენა კუთხეზე ისარზე დაწკაპუნებით  </t>
  </si>
  <si>
    <t>ქულა</t>
  </si>
  <si>
    <t>შესაძლებელია შემდგომი შეფასების კითხვარის გამოტოვება და ბავშვის შეფასებისთვის პირდაპირ გაგზავნა</t>
  </si>
  <si>
    <r>
      <t>8. შეუძლია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ითამაშოს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პატარა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ზომის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სათამაშოებით</t>
    </r>
    <r>
      <rPr>
        <sz val="11"/>
        <rFont val="AcadNusx"/>
        <family val="0"/>
      </rPr>
      <t xml:space="preserve"> (</t>
    </r>
    <r>
      <rPr>
        <sz val="11"/>
        <rFont val="Sylfaen"/>
        <family val="1"/>
      </rPr>
      <t>მაგ</t>
    </r>
    <r>
      <rPr>
        <sz val="11"/>
        <rFont val="AcadNusx"/>
        <family val="0"/>
      </rPr>
      <t xml:space="preserve">.: </t>
    </r>
    <r>
      <rPr>
        <sz val="11"/>
        <rFont val="Sylfaen"/>
        <family val="1"/>
      </rPr>
      <t>მანქანა</t>
    </r>
    <r>
      <rPr>
        <sz val="11"/>
        <rFont val="AcadNusx"/>
        <family val="0"/>
      </rPr>
      <t xml:space="preserve">, </t>
    </r>
    <r>
      <rPr>
        <sz val="11"/>
        <rFont val="Sylfaen"/>
        <family val="1"/>
      </rPr>
      <t>კუბები</t>
    </r>
    <r>
      <rPr>
        <sz val="11"/>
        <rFont val="AcadNusx"/>
        <family val="0"/>
      </rPr>
      <t xml:space="preserve">) </t>
    </r>
    <r>
      <rPr>
        <sz val="11"/>
        <rFont val="Sylfaen"/>
        <family val="1"/>
      </rPr>
      <t>დანიშნულებისამებრ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პირში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ჩადების</t>
    </r>
    <r>
      <rPr>
        <sz val="11"/>
        <rFont val="AcadNusx"/>
        <family val="0"/>
      </rPr>
      <t xml:space="preserve">, </t>
    </r>
    <r>
      <rPr>
        <sz val="11"/>
        <rFont val="Sylfaen"/>
        <family val="1"/>
      </rPr>
      <t>ძირს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დაგდების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და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უაზროდ ტრიალის/მოძრაობის გარეშე</t>
    </r>
    <r>
      <rPr>
        <sz val="11"/>
        <rFont val="AcadNusx"/>
        <family val="0"/>
      </rPr>
      <t>?</t>
    </r>
  </si>
  <si>
    <r>
      <t>18. ხომ არ აკეთებს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თავისი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სახის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წინ</t>
    </r>
    <r>
      <rPr>
        <sz val="11"/>
        <rFont val="AcadNusx"/>
        <family val="0"/>
      </rPr>
      <t>/</t>
    </r>
    <r>
      <rPr>
        <sz val="11"/>
        <rFont val="Sylfaen"/>
        <family val="1"/>
      </rPr>
      <t>ახლოს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თითებს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უჩვეულო მოძრაობებს</t>
    </r>
    <r>
      <rPr>
        <sz val="11"/>
        <rFont val="AcadNusx"/>
        <family val="0"/>
      </rPr>
      <t>?</t>
    </r>
  </si>
  <si>
    <r>
      <t>22. ხანდახან ხომ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არ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აშტერდება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თქვენი ბავშვი რამეს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უაზროდ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ან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ხომ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არ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დადის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უმიზნოდ</t>
    </r>
    <r>
      <rPr>
        <sz val="11"/>
        <rFont val="AcadNusx"/>
        <family val="0"/>
      </rPr>
      <t xml:space="preserve">? </t>
    </r>
  </si>
  <si>
    <r>
      <t>3. მოსწონს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თქვენ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ბავშვს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სხვადასხვა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საგანზე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აძრომა</t>
    </r>
    <r>
      <rPr>
        <sz val="11"/>
        <rFont val="AcadNusx"/>
        <family val="0"/>
      </rPr>
      <t>/</t>
    </r>
    <r>
      <rPr>
        <sz val="11"/>
        <rFont val="Sylfaen"/>
        <family val="1"/>
      </rPr>
      <t xml:space="preserve">აცოცება, როგორიცაა </t>
    </r>
    <r>
      <rPr>
        <sz val="11"/>
        <rFont val="AcadNusx"/>
        <family val="0"/>
      </rPr>
      <t xml:space="preserve"> </t>
    </r>
    <r>
      <rPr>
        <sz val="11"/>
        <rFont val="Sylfaen"/>
        <family val="1"/>
      </rPr>
      <t>კიბე?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</si>
</sst>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u val="single"/>
      <sz val="10"/>
      <name val="Verdana"/>
      <family val="0"/>
    </font>
    <font>
      <sz val="8"/>
      <name val="Verdana"/>
      <family val="0"/>
    </font>
    <font>
      <sz val="11"/>
      <name val="Sylfaen"/>
      <family val="1"/>
    </font>
    <font>
      <sz val="11"/>
      <name val="AcadNusx"/>
      <family val="0"/>
    </font>
    <font>
      <sz val="11"/>
      <color indexed="8"/>
      <name val="Sylfaen"/>
      <family val="1"/>
    </font>
    <font>
      <sz val="11"/>
      <color indexed="8"/>
      <name val="AcadNusx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G11" sqref="G11"/>
    </sheetView>
  </sheetViews>
  <sheetFormatPr defaultColWidth="11.125" defaultRowHeight="12.75"/>
  <cols>
    <col min="1" max="1" width="80.625" style="0" customWidth="1"/>
    <col min="2" max="3" width="11.125" style="0" customWidth="1"/>
    <col min="4" max="4" width="14.50390625" style="0" hidden="1" customWidth="1"/>
    <col min="5" max="7" width="11.125" style="0" customWidth="1"/>
    <col min="8" max="8" width="32.875" style="0" customWidth="1"/>
  </cols>
  <sheetData>
    <row r="1" ht="12.75">
      <c r="A1" t="s">
        <v>1</v>
      </c>
    </row>
    <row r="3" ht="12.75">
      <c r="A3" t="s">
        <v>29</v>
      </c>
    </row>
    <row r="4" ht="12.75">
      <c r="A4" t="s">
        <v>2</v>
      </c>
    </row>
    <row r="6" ht="12.75">
      <c r="A6" s="5" t="s">
        <v>28</v>
      </c>
    </row>
    <row r="8" spans="1:4" s="1" customFormat="1" ht="13.5" thickBot="1">
      <c r="A8" s="1" t="s">
        <v>3</v>
      </c>
      <c r="B8" s="1" t="s">
        <v>4</v>
      </c>
      <c r="C8" s="1" t="s">
        <v>5</v>
      </c>
      <c r="D8" s="6" t="s">
        <v>30</v>
      </c>
    </row>
    <row r="9" spans="1:4" ht="16.5" thickBot="1">
      <c r="A9" s="2" t="s">
        <v>6</v>
      </c>
      <c r="C9" t="str">
        <f aca="true" t="shared" si="0" ref="C9:C18">IF(B9="კი","გაიარა","ჩავარდა")</f>
        <v>ჩავარდა</v>
      </c>
      <c r="D9">
        <f>IF(C9="Fail",1,0)</f>
        <v>0</v>
      </c>
    </row>
    <row r="10" spans="1:4" ht="16.5" thickBot="1">
      <c r="A10" s="3" t="s">
        <v>7</v>
      </c>
      <c r="C10" t="str">
        <f t="shared" si="0"/>
        <v>ჩავარდა</v>
      </c>
      <c r="D10">
        <f>IF(C10="Fail",1,0)</f>
        <v>0</v>
      </c>
    </row>
    <row r="11" spans="1:4" ht="16.5" thickBot="1">
      <c r="A11" s="3" t="s">
        <v>35</v>
      </c>
      <c r="C11" t="str">
        <f t="shared" si="0"/>
        <v>ჩავარდა</v>
      </c>
      <c r="D11">
        <f aca="true" t="shared" si="1" ref="D11:D25">IF(C11="ჩავარდა",1,0)</f>
        <v>1</v>
      </c>
    </row>
    <row r="12" spans="1:4" ht="16.5" thickBot="1">
      <c r="A12" s="3" t="s">
        <v>8</v>
      </c>
      <c r="C12" t="str">
        <f t="shared" si="0"/>
        <v>ჩავარდა</v>
      </c>
      <c r="D12">
        <f t="shared" si="1"/>
        <v>1</v>
      </c>
    </row>
    <row r="13" spans="1:4" ht="32.25" thickBot="1">
      <c r="A13" s="3" t="s">
        <v>9</v>
      </c>
      <c r="C13" t="str">
        <f t="shared" si="0"/>
        <v>ჩავარდა</v>
      </c>
      <c r="D13">
        <f t="shared" si="1"/>
        <v>1</v>
      </c>
    </row>
    <row r="14" spans="1:4" ht="32.25" thickBot="1">
      <c r="A14" s="3" t="s">
        <v>10</v>
      </c>
      <c r="C14" t="str">
        <f t="shared" si="0"/>
        <v>ჩავარდა</v>
      </c>
      <c r="D14">
        <f t="shared" si="1"/>
        <v>1</v>
      </c>
    </row>
    <row r="15" spans="1:4" ht="32.25" thickBot="1">
      <c r="A15" s="3" t="s">
        <v>11</v>
      </c>
      <c r="C15" t="str">
        <f t="shared" si="0"/>
        <v>ჩავარდა</v>
      </c>
      <c r="D15">
        <f t="shared" si="1"/>
        <v>1</v>
      </c>
    </row>
    <row r="16" spans="1:4" ht="48" thickBot="1">
      <c r="A16" s="3" t="s">
        <v>32</v>
      </c>
      <c r="C16" t="str">
        <f t="shared" si="0"/>
        <v>ჩავარდა</v>
      </c>
      <c r="D16">
        <f t="shared" si="1"/>
        <v>1</v>
      </c>
    </row>
    <row r="17" spans="1:4" ht="16.5" thickBot="1">
      <c r="A17" s="4" t="s">
        <v>12</v>
      </c>
      <c r="C17" t="str">
        <f t="shared" si="0"/>
        <v>ჩავარდა</v>
      </c>
      <c r="D17">
        <f t="shared" si="1"/>
        <v>1</v>
      </c>
    </row>
    <row r="18" spans="1:4" ht="16.5" thickBot="1">
      <c r="A18" s="3" t="s">
        <v>13</v>
      </c>
      <c r="C18" t="str">
        <f t="shared" si="0"/>
        <v>ჩავარდა</v>
      </c>
      <c r="D18">
        <f t="shared" si="1"/>
        <v>1</v>
      </c>
    </row>
    <row r="19" spans="1:4" ht="32.25" thickBot="1">
      <c r="A19" s="3" t="s">
        <v>14</v>
      </c>
      <c r="C19" t="str">
        <f>IF(B19="არა","გაიარა","ჩავარდა")</f>
        <v>ჩავარდა</v>
      </c>
      <c r="D19">
        <f t="shared" si="1"/>
        <v>1</v>
      </c>
    </row>
    <row r="20" spans="1:4" ht="16.5" thickBot="1">
      <c r="A20" s="3" t="s">
        <v>15</v>
      </c>
      <c r="C20" t="str">
        <f aca="true" t="shared" si="2" ref="C20:C25">IF(B20="კი","გაიარა","ჩავარდა")</f>
        <v>ჩავარდა</v>
      </c>
      <c r="D20">
        <f t="shared" si="1"/>
        <v>1</v>
      </c>
    </row>
    <row r="21" spans="1:4" ht="31.5" thickBot="1">
      <c r="A21" s="3" t="s">
        <v>16</v>
      </c>
      <c r="C21" t="str">
        <f t="shared" si="2"/>
        <v>ჩავარდა</v>
      </c>
      <c r="D21">
        <f t="shared" si="1"/>
        <v>1</v>
      </c>
    </row>
    <row r="22" spans="1:4" ht="16.5" thickBot="1">
      <c r="A22" s="3" t="s">
        <v>17</v>
      </c>
      <c r="C22" t="str">
        <f t="shared" si="2"/>
        <v>ჩავარდა</v>
      </c>
      <c r="D22">
        <f t="shared" si="1"/>
        <v>1</v>
      </c>
    </row>
    <row r="23" spans="1:4" ht="32.25" thickBot="1">
      <c r="A23" s="3" t="s">
        <v>18</v>
      </c>
      <c r="C23" t="str">
        <f t="shared" si="2"/>
        <v>ჩავარდა</v>
      </c>
      <c r="D23">
        <f t="shared" si="1"/>
        <v>1</v>
      </c>
    </row>
    <row r="24" spans="1:4" ht="15.75" thickBot="1">
      <c r="A24" s="3" t="s">
        <v>19</v>
      </c>
      <c r="C24" t="str">
        <f t="shared" si="2"/>
        <v>ჩავარდა</v>
      </c>
      <c r="D24">
        <f t="shared" si="1"/>
        <v>1</v>
      </c>
    </row>
    <row r="25" spans="1:4" ht="16.5" thickBot="1">
      <c r="A25" s="3" t="s">
        <v>20</v>
      </c>
      <c r="C25" t="str">
        <f t="shared" si="2"/>
        <v>ჩავარდა</v>
      </c>
      <c r="D25">
        <f t="shared" si="1"/>
        <v>1</v>
      </c>
    </row>
    <row r="26" spans="1:4" ht="16.5" thickBot="1">
      <c r="A26" s="3" t="s">
        <v>33</v>
      </c>
      <c r="C26" t="str">
        <f>IF(B26="არა","გაიარა","ჩავარდა")</f>
        <v>ჩავარდა</v>
      </c>
      <c r="D26">
        <f>IF(C26="ჩავარდაl",1,0)</f>
        <v>0</v>
      </c>
    </row>
    <row r="27" spans="1:4" ht="16.5" thickBot="1">
      <c r="A27" s="3" t="s">
        <v>21</v>
      </c>
      <c r="C27" t="str">
        <f>IF(B27="კი","გაიარა","ჩავარდა")</f>
        <v>ჩავარდა</v>
      </c>
      <c r="D27">
        <f>IF(C27="ჩავარდა",1,0)</f>
        <v>1</v>
      </c>
    </row>
    <row r="28" spans="1:4" ht="16.5" thickBot="1">
      <c r="A28" s="3" t="s">
        <v>22</v>
      </c>
      <c r="C28" t="str">
        <f>IF(B28="არა","გაიარა","ჩავარდა")</f>
        <v>ჩავარდა</v>
      </c>
      <c r="D28">
        <f>IF(C28="ჩავარდა",1,0)</f>
        <v>1</v>
      </c>
    </row>
    <row r="29" spans="1:4" ht="16.5" thickBot="1">
      <c r="A29" s="3" t="s">
        <v>23</v>
      </c>
      <c r="C29" t="str">
        <f>IF(B29="კი","გაიარა","ჩავარდა")</f>
        <v>ჩავარდა</v>
      </c>
      <c r="D29">
        <f>IF(C29="ჩავარდა",1,0)</f>
        <v>1</v>
      </c>
    </row>
    <row r="30" spans="1:4" ht="32.25" thickBot="1">
      <c r="A30" s="3" t="s">
        <v>34</v>
      </c>
      <c r="C30" t="str">
        <f>IF(B30="არა","გაიარა","ჩავარდა")</f>
        <v>ჩავარდა</v>
      </c>
      <c r="D30">
        <f>IF(C30="ჩავარდა",1,0)</f>
        <v>1</v>
      </c>
    </row>
    <row r="31" spans="1:4" ht="32.25" thickBot="1">
      <c r="A31" s="3" t="s">
        <v>24</v>
      </c>
      <c r="C31" t="str">
        <f>IF(B31="კი","გაიარა","ჩავარდა")</f>
        <v>ჩავარდა</v>
      </c>
      <c r="D31">
        <f>IF(C31="ჩავარდა",1,0)</f>
        <v>1</v>
      </c>
    </row>
    <row r="33" ht="12.75">
      <c r="A33" t="s">
        <v>0</v>
      </c>
    </row>
    <row r="34" spans="2:4" ht="12.75">
      <c r="B34" s="5" t="s">
        <v>25</v>
      </c>
      <c r="C34" s="7">
        <f>SUM(D9:D31)</f>
        <v>20</v>
      </c>
      <c r="D34" t="b">
        <f>OR(C33&gt;=2,C34&gt;=3)</f>
        <v>1</v>
      </c>
    </row>
    <row r="36" spans="2:10" ht="12.75">
      <c r="B36" s="8" t="s">
        <v>26</v>
      </c>
      <c r="C36" s="7" t="str">
        <f>IF(D34=TRUE,"სრული შემდგომი შეფასება და/ან რეფერალი დიაგნოსტიკური კვლევებისა და ადრეული იტერვენციული სერვისებისთვის","შემდგომი შეფასება არ არის საჭირო. განმეორებით ჩაატარეთ სკრინინგი 24 თვის ასაკში და გააგრძელეთ განვითარებაზე მეთვალყურეობა")</f>
        <v>სრული შემდგომი შეფასება და/ან რეფერალი დიაგნოსტიკური კვლევებისა და ადრეული იტერვენციული სერვისებისთვის</v>
      </c>
      <c r="D36" s="7"/>
      <c r="E36" s="7"/>
      <c r="F36" s="7"/>
      <c r="G36" s="7"/>
      <c r="H36" s="7"/>
      <c r="I36" s="9"/>
      <c r="J36" s="7"/>
    </row>
    <row r="38" ht="12.75">
      <c r="B38" s="5" t="s">
        <v>27</v>
      </c>
    </row>
    <row r="39" ht="12.75">
      <c r="B39" s="5" t="s">
        <v>31</v>
      </c>
    </row>
  </sheetData>
  <sheetProtection/>
  <conditionalFormatting sqref="C9:C31">
    <cfRule type="cellIs" priority="1" dxfId="1" operator="equal" stopIfTrue="1">
      <formula>"""Fail"""</formula>
    </cfRule>
  </conditionalFormatting>
  <conditionalFormatting sqref="C33">
    <cfRule type="cellIs" priority="2" dxfId="1" operator="greaterThanOrEqual" stopIfTrue="1">
      <formula>2</formula>
    </cfRule>
  </conditionalFormatting>
  <conditionalFormatting sqref="C34">
    <cfRule type="cellIs" priority="3" dxfId="1" operator="greaterThanOrEqual" stopIfTrue="1">
      <formula>3</formula>
    </cfRule>
  </conditionalFormatting>
  <conditionalFormatting sqref="B36:H36">
    <cfRule type="expression" priority="4" dxfId="4" stopIfTrue="1">
      <formula>$D$34=TRUE</formula>
    </cfRule>
  </conditionalFormatting>
  <dataValidations count="2">
    <dataValidation type="list" allowBlank="1" showInputMessage="1" showErrorMessage="1" sqref="E5">
      <formula1>"Yes, No"</formula1>
    </dataValidation>
    <dataValidation type="list" allowBlank="1" showInputMessage="1" showErrorMessage="1" sqref="B9:B31">
      <formula1>"კი, არა"</formula1>
    </dataValidation>
  </dataValidations>
  <printOptions/>
  <pageMargins left="0.5" right="0.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Robins</dc:creator>
  <cp:keywords/>
  <dc:description/>
  <cp:lastModifiedBy>Nino Siradze</cp:lastModifiedBy>
  <dcterms:created xsi:type="dcterms:W3CDTF">2008-07-09T10:23:14Z</dcterms:created>
  <dcterms:modified xsi:type="dcterms:W3CDTF">2015-11-15T17:42:58Z</dcterms:modified>
  <cp:category/>
  <cp:version/>
  <cp:contentType/>
  <cp:contentStatus/>
</cp:coreProperties>
</file>